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>
    <mc:Choice Requires="x15">
      <x15ac:absPath xmlns:x15ac="http://schemas.microsoft.com/office/spreadsheetml/2010/11/ac" url="C:\Users\pvc\Desktop\pagina web 31.03.2024\"/>
    </mc:Choice>
  </mc:AlternateContent>
  <bookViews>
    <workbookView xWindow="0" yWindow="0" windowWidth="28800" windowHeight="12330" tabRatio="763"/>
  </bookViews>
  <sheets>
    <sheet name="generalizare" sheetId="3" r:id="rId1"/>
  </sheets>
  <definedNames>
    <definedName name="_xlnm._FilterDatabase" localSheetId="0" hidden="1">generalizare!$A$6:$AB$16</definedName>
  </definedNames>
  <calcPr calcId="162913"/>
</workbook>
</file>

<file path=xl/calcChain.xml><?xml version="1.0" encoding="utf-8"?>
<calcChain xmlns="http://schemas.openxmlformats.org/spreadsheetml/2006/main">
  <c r="E16" i="3" l="1"/>
  <c r="F16" i="3"/>
  <c r="G16" i="3"/>
  <c r="H16" i="3"/>
  <c r="I16" i="3"/>
  <c r="J16" i="3"/>
  <c r="M16" i="3" l="1"/>
  <c r="C16" i="3" l="1"/>
  <c r="O16" i="3" l="1"/>
  <c r="P16" i="3"/>
  <c r="Q16" i="3" l="1"/>
  <c r="R16" i="3"/>
  <c r="AA16" i="3" l="1"/>
  <c r="K16" i="3" l="1"/>
  <c r="L16" i="3"/>
  <c r="B6" i="3" l="1"/>
  <c r="C6" i="3" s="1"/>
  <c r="D6" i="3" s="1"/>
  <c r="E6" i="3" s="1"/>
  <c r="F6" i="3" s="1"/>
  <c r="G6" i="3" l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D16" i="3"/>
  <c r="AA6" i="3" l="1"/>
  <c r="AB6" i="3"/>
  <c r="Z16" i="3"/>
  <c r="X16" i="3"/>
  <c r="Y16" i="3"/>
  <c r="AB16" i="3"/>
  <c r="W16" i="3" l="1"/>
  <c r="N16" i="3"/>
  <c r="A8" i="3" l="1"/>
  <c r="A9" i="3" s="1"/>
  <c r="A10" i="3" l="1"/>
  <c r="A11" i="3" s="1"/>
  <c r="A12" i="3" s="1"/>
  <c r="A13" i="3" s="1"/>
  <c r="A14" i="3" s="1"/>
  <c r="A15" i="3" s="1"/>
</calcChain>
</file>

<file path=xl/sharedStrings.xml><?xml version="1.0" encoding="utf-8"?>
<sst xmlns="http://schemas.openxmlformats.org/spreadsheetml/2006/main" count="72" uniqueCount="36">
  <si>
    <t>№ d/r</t>
  </si>
  <si>
    <t>TOTAL</t>
  </si>
  <si>
    <t>GRAWE CARAT ASIGURARI SA</t>
  </si>
  <si>
    <t>asigurări generale</t>
  </si>
  <si>
    <t>asigurări viaţă</t>
  </si>
  <si>
    <t>X</t>
  </si>
  <si>
    <t>MOLDASIG SA</t>
  </si>
  <si>
    <t>MOLDCARGO SA</t>
  </si>
  <si>
    <t>TRANSELIT SA</t>
  </si>
  <si>
    <t>DONARIS VIENNA INSURANCE GROUP SA</t>
  </si>
  <si>
    <t>ACORD GRUP SA</t>
  </si>
  <si>
    <t>GENERAL ASIGURARI SA</t>
  </si>
  <si>
    <t>INTACT ASIGURARI GENERALE SA</t>
  </si>
  <si>
    <t>ASTERRA GRUP SA</t>
  </si>
  <si>
    <t xml:space="preserve">Total </t>
  </si>
  <si>
    <t xml:space="preserve">Coeficientul de lichiditate </t>
  </si>
  <si>
    <t>Total active, lei</t>
  </si>
  <si>
    <t>inclusiv asigurări viaţă</t>
  </si>
  <si>
    <t>Total</t>
  </si>
  <si>
    <t>Despăgubiri achitate, lei</t>
  </si>
  <si>
    <t xml:space="preserve">Prime brute subscrise, lei       </t>
  </si>
  <si>
    <t>inclusiv  aferente asigurării de viaţă</t>
  </si>
  <si>
    <t>-</t>
  </si>
  <si>
    <t>Active nete, lei</t>
  </si>
  <si>
    <t>Capitalul social, lei</t>
  </si>
  <si>
    <t>Active admise la acoperirea rezervelor tehnice și marja de solvabilitate minimă (active eligibile)*, lei</t>
  </si>
  <si>
    <t>Excedent (+)/deficit (-) de active eligibile*, lei</t>
  </si>
  <si>
    <t>Rezerve tehnice, lei</t>
  </si>
  <si>
    <t>Marja de solvabilitate minimă*, lei</t>
  </si>
  <si>
    <t>Marja de solvabilitate disponibilă*, lei</t>
  </si>
  <si>
    <t>Rata solvabilităţii*, %</t>
  </si>
  <si>
    <t>Primele transmise în reasigurare, lei</t>
  </si>
  <si>
    <t>* Datele generalizate conform Regulamentului privind marjele de solvabilitate și coeficientul de lichiditate, aprobat prin Hotărârea CNPF nr.2/1/2011, se publică până la intrarea în vigoare a cadrului normativ aferent fondurilor proprii, activelor admise pentru acoperirea rezervelor tehnice și cerinței  de capital minim, solvabilitatea și lichiditatea</t>
  </si>
  <si>
    <t xml:space="preserve">Indicatorii de bază ai societăților de asigurare din Republica Moldova la situația din 31.03.2024                                </t>
  </si>
  <si>
    <t>Profitul net (pierderea netă) a periodei raportate, lei</t>
  </si>
  <si>
    <t>Societățile de asigurare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</si>
</sst>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_);_(&quot;$&quot;* \(#,##0\);_(&quot;$&quot;* &quot;-&quot;_);_(@_)"/>
    <numFmt numFmtId="165" formatCode="#,##0.0"/>
  </numFmts>
  <fonts count="15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7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7"/>
      <color rgb="FFFF0000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0" fillId="0" borderId="0"/>
    <xf numFmtId="9" fontId="10" fillId="0" borderId="0" applyFont="0" applyFill="0" applyBorder="0" applyAlignment="0" applyProtection="0"/>
    <xf numFmtId="0" fontId="11" fillId="0" borderId="0"/>
    <xf numFmtId="0" fontId="12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53">
    <xf numFmtId="0" fontId="0" fillId="0" borderId="0" xfId="0"/>
    <xf numFmtId="0" fontId="4" fillId="0" borderId="0" xfId="3" applyFont="1" applyFill="1"/>
    <xf numFmtId="3" fontId="5" fillId="0" borderId="0" xfId="3" applyNumberFormat="1" applyFont="1" applyFill="1"/>
    <xf numFmtId="0" fontId="5" fillId="0" borderId="0" xfId="3" applyFont="1" applyFill="1" applyBorder="1"/>
    <xf numFmtId="0" fontId="4" fillId="0" borderId="0" xfId="3" applyFont="1" applyFill="1" applyBorder="1"/>
    <xf numFmtId="3" fontId="5" fillId="0" borderId="0" xfId="3" applyNumberFormat="1" applyFont="1" applyFill="1" applyBorder="1"/>
    <xf numFmtId="0" fontId="5" fillId="0" borderId="0" xfId="3" applyFont="1" applyFill="1"/>
    <xf numFmtId="164" fontId="4" fillId="0" borderId="0" xfId="1" applyFont="1" applyFill="1" applyBorder="1" applyAlignment="1">
      <alignment vertical="center" wrapText="1"/>
    </xf>
    <xf numFmtId="0" fontId="6" fillId="0" borderId="1" xfId="4" applyFont="1" applyFill="1" applyBorder="1"/>
    <xf numFmtId="3" fontId="6" fillId="0" borderId="1" xfId="2" applyNumberFormat="1" applyFont="1" applyFill="1" applyBorder="1"/>
    <xf numFmtId="4" fontId="4" fillId="0" borderId="0" xfId="1" applyNumberFormat="1" applyFont="1" applyFill="1" applyBorder="1" applyAlignment="1">
      <alignment vertical="center" wrapText="1"/>
    </xf>
    <xf numFmtId="4" fontId="5" fillId="0" borderId="0" xfId="3" applyNumberFormat="1" applyFont="1" applyFill="1"/>
    <xf numFmtId="0" fontId="9" fillId="0" borderId="0" xfId="3" applyFont="1" applyFill="1"/>
    <xf numFmtId="4" fontId="9" fillId="0" borderId="0" xfId="3" applyNumberFormat="1" applyFont="1" applyFill="1"/>
    <xf numFmtId="0" fontId="4" fillId="0" borderId="1" xfId="4" applyFont="1" applyFill="1" applyBorder="1" applyAlignment="1">
      <alignment horizont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/>
    </xf>
    <xf numFmtId="165" fontId="6" fillId="2" borderId="1" xfId="3" applyNumberFormat="1" applyFont="1" applyFill="1" applyBorder="1" applyAlignment="1">
      <alignment horizontal="center" vertical="center"/>
    </xf>
    <xf numFmtId="10" fontId="6" fillId="2" borderId="1" xfId="3" applyNumberFormat="1" applyFont="1" applyFill="1" applyBorder="1" applyAlignment="1">
      <alignment horizontal="center" vertical="center"/>
    </xf>
    <xf numFmtId="164" fontId="13" fillId="0" borderId="0" xfId="1" applyFont="1" applyFill="1" applyBorder="1" applyAlignment="1">
      <alignment vertical="center" wrapText="1"/>
    </xf>
    <xf numFmtId="3" fontId="6" fillId="2" borderId="1" xfId="4" applyNumberFormat="1" applyFont="1" applyFill="1" applyBorder="1"/>
    <xf numFmtId="4" fontId="6" fillId="2" borderId="1" xfId="3" applyNumberFormat="1" applyFont="1" applyFill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/>
    </xf>
    <xf numFmtId="3" fontId="6" fillId="2" borderId="1" xfId="3" applyNumberFormat="1" applyFont="1" applyFill="1" applyBorder="1" applyAlignment="1">
      <alignment horizontal="center" vertical="center"/>
    </xf>
    <xf numFmtId="3" fontId="6" fillId="2" borderId="1" xfId="3" quotePrefix="1" applyNumberFormat="1" applyFont="1" applyFill="1" applyBorder="1" applyAlignment="1">
      <alignment horizontal="center" vertical="center"/>
    </xf>
    <xf numFmtId="3" fontId="6" fillId="2" borderId="1" xfId="2" applyNumberFormat="1" applyFont="1" applyFill="1" applyBorder="1"/>
    <xf numFmtId="3" fontId="7" fillId="2" borderId="1" xfId="3" applyNumberFormat="1" applyFont="1" applyFill="1" applyBorder="1" applyAlignment="1">
      <alignment horizontal="center"/>
    </xf>
    <xf numFmtId="0" fontId="7" fillId="2" borderId="1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/>
    </xf>
    <xf numFmtId="164" fontId="4" fillId="2" borderId="0" xfId="1" applyFont="1" applyFill="1" applyBorder="1" applyAlignment="1">
      <alignment vertical="center" wrapText="1"/>
    </xf>
    <xf numFmtId="0" fontId="14" fillId="0" borderId="0" xfId="14"/>
    <xf numFmtId="10" fontId="4" fillId="0" borderId="0" xfId="1" applyNumberFormat="1" applyFont="1" applyFill="1" applyBorder="1" applyAlignment="1">
      <alignment vertical="center" wrapText="1"/>
    </xf>
    <xf numFmtId="10" fontId="5" fillId="0" borderId="0" xfId="3" applyNumberFormat="1" applyFont="1" applyFill="1"/>
    <xf numFmtId="0" fontId="8" fillId="0" borderId="0" xfId="3" applyFont="1" applyFill="1" applyAlignment="1">
      <alignment horizontal="left"/>
    </xf>
    <xf numFmtId="0" fontId="7" fillId="0" borderId="1" xfId="3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>
      <alignment horizontal="center" vertical="center" wrapText="1"/>
    </xf>
    <xf numFmtId="0" fontId="7" fillId="0" borderId="3" xfId="3" applyNumberFormat="1" applyFont="1" applyFill="1" applyBorder="1" applyAlignment="1">
      <alignment horizontal="center" vertical="center" wrapText="1"/>
    </xf>
    <xf numFmtId="0" fontId="7" fillId="0" borderId="4" xfId="3" applyNumberFormat="1" applyFont="1" applyFill="1" applyBorder="1" applyAlignment="1">
      <alignment horizontal="center" vertical="center" wrapText="1"/>
    </xf>
    <xf numFmtId="0" fontId="7" fillId="0" borderId="6" xfId="3" applyNumberFormat="1" applyFont="1" applyFill="1" applyBorder="1" applyAlignment="1">
      <alignment horizontal="center" vertical="center" wrapText="1"/>
    </xf>
    <xf numFmtId="0" fontId="7" fillId="0" borderId="7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</cellXfs>
  <cellStyles count="19">
    <cellStyle name="Comma 2" xfId="9"/>
    <cellStyle name="Currency [0]_Presa_II_2007" xfId="1"/>
    <cellStyle name="Normal" xfId="0" builtinId="0"/>
    <cellStyle name="Normal 10" xfId="10"/>
    <cellStyle name="Normal 11" xfId="13"/>
    <cellStyle name="Normal 12" xfId="12"/>
    <cellStyle name="Normal 13" xfId="14"/>
    <cellStyle name="Normal 15" xfId="15"/>
    <cellStyle name="Normal 2" xfId="7"/>
    <cellStyle name="Normal 2 2" xfId="8"/>
    <cellStyle name="Normal 2 2 2" xfId="16"/>
    <cellStyle name="Normal 3" xfId="5"/>
    <cellStyle name="Normal 6" xfId="11"/>
    <cellStyle name="Normal 7" xfId="17"/>
    <cellStyle name="Normal 8" xfId="18"/>
    <cellStyle name="Normal_1asigurare_trIV_2008_modificat" xfId="2"/>
    <cellStyle name="Normal_Presa_II_2007" xfId="3"/>
    <cellStyle name="Percent 2" xfId="6"/>
    <cellStyle name="Обычный_2007 T Cazacu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B296"/>
  <sheetViews>
    <sheetView tabSelected="1" zoomScale="120" zoomScaleNormal="12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U31" sqref="U31"/>
    </sheetView>
  </sheetViews>
  <sheetFormatPr defaultColWidth="12" defaultRowHeight="10.5" x14ac:dyDescent="0.2"/>
  <cols>
    <col min="1" max="1" customWidth="true" style="6" width="3.0" collapsed="false"/>
    <col min="2" max="2" customWidth="true" style="6" width="30.42578125" collapsed="false"/>
    <col min="3" max="3" customWidth="true" style="6" width="10.85546875" collapsed="false"/>
    <col min="4" max="4" customWidth="true" style="6" width="9.0" collapsed="false"/>
    <col min="5" max="5" customWidth="true" style="6" width="11.140625" collapsed="false"/>
    <col min="6" max="8" bestFit="true" customWidth="true" style="6" width="10.85546875" collapsed="false"/>
    <col min="9" max="9" customWidth="true" style="6" width="9.5703125" collapsed="false"/>
    <col min="10" max="10" bestFit="true" customWidth="true" style="6" width="10.85546875" collapsed="false"/>
    <col min="11" max="12" customWidth="true" style="6" width="9.28515625" collapsed="false"/>
    <col min="13" max="13" customWidth="true" style="6" width="11.0" collapsed="false"/>
    <col min="14" max="18" customWidth="true" style="6" width="8.85546875" collapsed="false"/>
    <col min="19" max="19" customWidth="true" style="6" width="8.140625" collapsed="false"/>
    <col min="20" max="20" customWidth="true" style="6" width="7.7109375" collapsed="false"/>
    <col min="21" max="21" customWidth="true" style="6" width="8.28515625" collapsed="false"/>
    <col min="22" max="22" customWidth="true" style="6" width="7.5703125" collapsed="false"/>
    <col min="23" max="23" customWidth="true" style="6" width="11.42578125" collapsed="false"/>
    <col min="24" max="24" customWidth="true" style="6" width="10.28515625" collapsed="false"/>
    <col min="25" max="25" customWidth="true" style="6" width="10.7109375" collapsed="false"/>
    <col min="26" max="26" bestFit="true" customWidth="true" style="6" width="9.85546875" collapsed="false"/>
    <col min="27" max="27" customWidth="true" style="6" width="9.28515625" collapsed="false"/>
    <col min="28" max="28" customWidth="true" style="2" width="12.28515625" collapsed="false"/>
    <col min="29" max="16384" style="3" width="12.0" collapsed="false"/>
  </cols>
  <sheetData>
    <row r="1" spans="1:28" ht="0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8" ht="18.75" customHeight="1" x14ac:dyDescent="0.25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ht="25.5" customHeight="1" x14ac:dyDescent="0.2">
      <c r="A3" s="41" t="s">
        <v>0</v>
      </c>
      <c r="B3" s="41" t="s">
        <v>35</v>
      </c>
      <c r="C3" s="48" t="s">
        <v>24</v>
      </c>
      <c r="D3" s="49"/>
      <c r="E3" s="40" t="s">
        <v>16</v>
      </c>
      <c r="F3" s="40"/>
      <c r="G3" s="43" t="s">
        <v>23</v>
      </c>
      <c r="H3" s="44"/>
      <c r="I3" s="40" t="s">
        <v>25</v>
      </c>
      <c r="J3" s="40"/>
      <c r="K3" s="41" t="s">
        <v>26</v>
      </c>
      <c r="L3" s="41"/>
      <c r="M3" s="40" t="s">
        <v>27</v>
      </c>
      <c r="N3" s="40"/>
      <c r="O3" s="52" t="s">
        <v>28</v>
      </c>
      <c r="P3" s="52"/>
      <c r="Q3" s="52" t="s">
        <v>29</v>
      </c>
      <c r="R3" s="52"/>
      <c r="S3" s="41" t="s">
        <v>30</v>
      </c>
      <c r="T3" s="41"/>
      <c r="U3" s="41" t="s">
        <v>15</v>
      </c>
      <c r="V3" s="41"/>
      <c r="W3" s="42" t="s">
        <v>20</v>
      </c>
      <c r="X3" s="42"/>
      <c r="Y3" s="40" t="s">
        <v>19</v>
      </c>
      <c r="Z3" s="40"/>
      <c r="AA3" s="40" t="s">
        <v>31</v>
      </c>
      <c r="AB3" s="40" t="s">
        <v>34</v>
      </c>
    </row>
    <row r="4" spans="1:28" ht="31.5" customHeight="1" x14ac:dyDescent="0.2">
      <c r="A4" s="41"/>
      <c r="B4" s="41"/>
      <c r="C4" s="50"/>
      <c r="D4" s="51"/>
      <c r="E4" s="40"/>
      <c r="F4" s="40"/>
      <c r="G4" s="45"/>
      <c r="H4" s="46"/>
      <c r="I4" s="40"/>
      <c r="J4" s="40"/>
      <c r="K4" s="41"/>
      <c r="L4" s="41"/>
      <c r="M4" s="40"/>
      <c r="N4" s="40"/>
      <c r="O4" s="52"/>
      <c r="P4" s="52"/>
      <c r="Q4" s="52"/>
      <c r="R4" s="52"/>
      <c r="S4" s="41"/>
      <c r="T4" s="41"/>
      <c r="U4" s="41"/>
      <c r="V4" s="41"/>
      <c r="W4" s="42"/>
      <c r="X4" s="42"/>
      <c r="Y4" s="40"/>
      <c r="Z4" s="40"/>
      <c r="AA4" s="40"/>
      <c r="AB4" s="40"/>
    </row>
    <row r="5" spans="1:28" ht="42" x14ac:dyDescent="0.2">
      <c r="A5" s="41"/>
      <c r="B5" s="41"/>
      <c r="C5" s="17" t="s">
        <v>14</v>
      </c>
      <c r="D5" s="17" t="s">
        <v>17</v>
      </c>
      <c r="E5" s="15" t="s">
        <v>14</v>
      </c>
      <c r="F5" s="15" t="s">
        <v>17</v>
      </c>
      <c r="G5" s="21" t="s">
        <v>14</v>
      </c>
      <c r="H5" s="21" t="s">
        <v>17</v>
      </c>
      <c r="I5" s="15" t="s">
        <v>14</v>
      </c>
      <c r="J5" s="15" t="s">
        <v>17</v>
      </c>
      <c r="K5" s="18" t="s">
        <v>3</v>
      </c>
      <c r="L5" s="18" t="s">
        <v>4</v>
      </c>
      <c r="M5" s="15" t="s">
        <v>18</v>
      </c>
      <c r="N5" s="16" t="s">
        <v>21</v>
      </c>
      <c r="O5" s="33" t="s">
        <v>3</v>
      </c>
      <c r="P5" s="33" t="s">
        <v>4</v>
      </c>
      <c r="Q5" s="33" t="s">
        <v>3</v>
      </c>
      <c r="R5" s="33" t="s">
        <v>4</v>
      </c>
      <c r="S5" s="15" t="s">
        <v>3</v>
      </c>
      <c r="T5" s="15" t="s">
        <v>4</v>
      </c>
      <c r="U5" s="15" t="s">
        <v>3</v>
      </c>
      <c r="V5" s="15" t="s">
        <v>4</v>
      </c>
      <c r="W5" s="15" t="s">
        <v>14</v>
      </c>
      <c r="X5" s="15" t="s">
        <v>17</v>
      </c>
      <c r="Y5" s="15" t="s">
        <v>14</v>
      </c>
      <c r="Z5" s="15" t="s">
        <v>17</v>
      </c>
      <c r="AA5" s="40"/>
      <c r="AB5" s="40"/>
    </row>
    <row r="6" spans="1:28" s="4" customFormat="1" ht="11.25" customHeight="1" x14ac:dyDescent="0.2">
      <c r="A6" s="19">
        <v>1</v>
      </c>
      <c r="B6" s="19">
        <f>A6+1</f>
        <v>2</v>
      </c>
      <c r="C6" s="19">
        <f t="shared" ref="C6:AA6" si="0">B6+1</f>
        <v>3</v>
      </c>
      <c r="D6" s="19">
        <f t="shared" si="0"/>
        <v>4</v>
      </c>
      <c r="E6" s="19">
        <f t="shared" si="0"/>
        <v>5</v>
      </c>
      <c r="F6" s="19">
        <f t="shared" si="0"/>
        <v>6</v>
      </c>
      <c r="G6" s="22">
        <f t="shared" ref="G6" si="1">F6+1</f>
        <v>7</v>
      </c>
      <c r="H6" s="22">
        <f t="shared" ref="H6" si="2">G6+1</f>
        <v>8</v>
      </c>
      <c r="I6" s="19">
        <f t="shared" si="0"/>
        <v>9</v>
      </c>
      <c r="J6" s="19">
        <f t="shared" si="0"/>
        <v>10</v>
      </c>
      <c r="K6" s="19">
        <f t="shared" si="0"/>
        <v>11</v>
      </c>
      <c r="L6" s="19">
        <f t="shared" si="0"/>
        <v>12</v>
      </c>
      <c r="M6" s="19">
        <f t="shared" si="0"/>
        <v>13</v>
      </c>
      <c r="N6" s="19">
        <f t="shared" si="0"/>
        <v>14</v>
      </c>
      <c r="O6" s="34">
        <f t="shared" ref="O6" si="3">N6+1</f>
        <v>15</v>
      </c>
      <c r="P6" s="34">
        <f t="shared" ref="P6" si="4">O6+1</f>
        <v>16</v>
      </c>
      <c r="Q6" s="34">
        <f t="shared" ref="Q6" si="5">P6+1</f>
        <v>17</v>
      </c>
      <c r="R6" s="34">
        <f t="shared" ref="R6" si="6">Q6+1</f>
        <v>18</v>
      </c>
      <c r="S6" s="20">
        <f t="shared" ref="S6" si="7">R6+1</f>
        <v>19</v>
      </c>
      <c r="T6" s="19">
        <f t="shared" si="0"/>
        <v>20</v>
      </c>
      <c r="U6" s="19">
        <f t="shared" si="0"/>
        <v>21</v>
      </c>
      <c r="V6" s="19">
        <f t="shared" si="0"/>
        <v>22</v>
      </c>
      <c r="W6" s="19">
        <f t="shared" si="0"/>
        <v>23</v>
      </c>
      <c r="X6" s="19">
        <f t="shared" si="0"/>
        <v>24</v>
      </c>
      <c r="Y6" s="19">
        <f t="shared" si="0"/>
        <v>25</v>
      </c>
      <c r="Z6" s="19">
        <f t="shared" si="0"/>
        <v>26</v>
      </c>
      <c r="AA6" s="19">
        <f t="shared" si="0"/>
        <v>27</v>
      </c>
      <c r="AB6" s="19">
        <f>Z6+1</f>
        <v>27</v>
      </c>
    </row>
    <row r="7" spans="1:28" s="4" customFormat="1" ht="12.75" customHeight="1" x14ac:dyDescent="0.2">
      <c r="A7" s="14">
        <v>1</v>
      </c>
      <c r="B7" s="8" t="s">
        <v>10</v>
      </c>
      <c r="C7" s="26">
        <v>37000075</v>
      </c>
      <c r="D7" s="26"/>
      <c r="E7" s="26">
        <v>330427139</v>
      </c>
      <c r="F7" s="28"/>
      <c r="G7" s="28">
        <v>122167378</v>
      </c>
      <c r="H7" s="28"/>
      <c r="I7" s="28">
        <v>283398324.89583111</v>
      </c>
      <c r="J7" s="28"/>
      <c r="K7" s="28">
        <v>52775337.985831112</v>
      </c>
      <c r="L7" s="28"/>
      <c r="M7" s="28">
        <v>172560932</v>
      </c>
      <c r="N7" s="28">
        <v>0</v>
      </c>
      <c r="O7" s="28">
        <v>54135731.719999999</v>
      </c>
      <c r="P7" s="28">
        <v>0</v>
      </c>
      <c r="Q7" s="28">
        <v>93849345.839830965</v>
      </c>
      <c r="R7" s="28">
        <v>0</v>
      </c>
      <c r="S7" s="24">
        <v>1.7335933746169188</v>
      </c>
      <c r="T7" s="24" t="s">
        <v>22</v>
      </c>
      <c r="U7" s="27">
        <v>4.5459212290243673</v>
      </c>
      <c r="V7" s="23" t="s">
        <v>22</v>
      </c>
      <c r="W7" s="29">
        <v>52562121</v>
      </c>
      <c r="X7" s="29"/>
      <c r="Y7" s="30">
        <v>18376195</v>
      </c>
      <c r="Z7" s="30"/>
      <c r="AA7" s="30">
        <v>5589540</v>
      </c>
      <c r="AB7" s="29">
        <v>3394275</v>
      </c>
    </row>
    <row r="8" spans="1:28" s="4" customFormat="1" ht="12.75" customHeight="1" x14ac:dyDescent="0.2">
      <c r="A8" s="14">
        <f>1+A7</f>
        <v>2</v>
      </c>
      <c r="B8" s="8" t="s">
        <v>13</v>
      </c>
      <c r="C8" s="26">
        <v>43508888</v>
      </c>
      <c r="D8" s="26"/>
      <c r="E8" s="26">
        <v>614843429</v>
      </c>
      <c r="F8" s="28"/>
      <c r="G8" s="28">
        <v>231550681</v>
      </c>
      <c r="H8" s="28"/>
      <c r="I8" s="28">
        <v>497006042.34955466</v>
      </c>
      <c r="J8" s="28"/>
      <c r="K8" s="28">
        <v>34201271.610341311</v>
      </c>
      <c r="L8" s="28"/>
      <c r="M8" s="28">
        <v>344675633</v>
      </c>
      <c r="N8" s="28">
        <v>0</v>
      </c>
      <c r="O8" s="28">
        <v>117259449.42275</v>
      </c>
      <c r="P8" s="28">
        <v>0</v>
      </c>
      <c r="Q8" s="28">
        <v>158830573.7135756</v>
      </c>
      <c r="R8" s="28">
        <v>0</v>
      </c>
      <c r="S8" s="24">
        <v>1.3545225949420177</v>
      </c>
      <c r="T8" s="24" t="s">
        <v>22</v>
      </c>
      <c r="U8" s="27">
        <v>4.89346829724761</v>
      </c>
      <c r="V8" s="23" t="s">
        <v>22</v>
      </c>
      <c r="W8" s="29">
        <v>118829762</v>
      </c>
      <c r="X8" s="29"/>
      <c r="Y8" s="30">
        <v>44425098</v>
      </c>
      <c r="Z8" s="30"/>
      <c r="AA8" s="30">
        <v>7201748</v>
      </c>
      <c r="AB8" s="29">
        <v>10368598</v>
      </c>
    </row>
    <row r="9" spans="1:28" s="4" customFormat="1" ht="12.75" customHeight="1" x14ac:dyDescent="0.2">
      <c r="A9" s="14">
        <f t="shared" ref="A9:A15" si="8">1+A8</f>
        <v>3</v>
      </c>
      <c r="B9" s="8" t="s">
        <v>9</v>
      </c>
      <c r="C9" s="26">
        <v>50694255</v>
      </c>
      <c r="D9" s="26"/>
      <c r="E9" s="26">
        <v>727785391.81000006</v>
      </c>
      <c r="F9" s="28"/>
      <c r="G9" s="28">
        <v>170025152.46000016</v>
      </c>
      <c r="H9" s="28"/>
      <c r="I9" s="28">
        <v>610930709.96000004</v>
      </c>
      <c r="J9" s="28"/>
      <c r="K9" s="28">
        <v>96095824.720000029</v>
      </c>
      <c r="L9" s="28"/>
      <c r="M9" s="28">
        <v>436241842.72000003</v>
      </c>
      <c r="N9" s="28">
        <v>0</v>
      </c>
      <c r="O9" s="28">
        <v>75737422.821500003</v>
      </c>
      <c r="P9" s="28">
        <v>0</v>
      </c>
      <c r="Q9" s="28">
        <v>118719169.40242091</v>
      </c>
      <c r="R9" s="28">
        <v>0</v>
      </c>
      <c r="S9" s="24">
        <v>1.567510023178653</v>
      </c>
      <c r="T9" s="24" t="s">
        <v>22</v>
      </c>
      <c r="U9" s="27">
        <v>2.5115520434903287</v>
      </c>
      <c r="V9" s="23" t="s">
        <v>22</v>
      </c>
      <c r="W9" s="29">
        <v>88671394.620000005</v>
      </c>
      <c r="X9" s="29"/>
      <c r="Y9" s="30">
        <v>32468433.829999998</v>
      </c>
      <c r="Z9" s="30"/>
      <c r="AA9" s="30">
        <v>67305845.510000005</v>
      </c>
      <c r="AB9" s="29">
        <v>8916991.6200000085</v>
      </c>
    </row>
    <row r="10" spans="1:28" s="4" customFormat="1" ht="12.75" customHeight="1" x14ac:dyDescent="0.2">
      <c r="A10" s="14">
        <f t="shared" si="8"/>
        <v>4</v>
      </c>
      <c r="B10" s="8" t="s">
        <v>11</v>
      </c>
      <c r="C10" s="26">
        <v>67500000</v>
      </c>
      <c r="D10" s="26"/>
      <c r="E10" s="26">
        <v>491862818.23000002</v>
      </c>
      <c r="F10" s="28"/>
      <c r="G10" s="28">
        <v>186664297.31</v>
      </c>
      <c r="H10" s="28"/>
      <c r="I10" s="28">
        <v>384702748.83444661</v>
      </c>
      <c r="J10" s="28"/>
      <c r="K10" s="28">
        <v>27555610.984535813</v>
      </c>
      <c r="L10" s="28"/>
      <c r="M10" s="28">
        <v>259703284.17000002</v>
      </c>
      <c r="N10" s="28">
        <v>0</v>
      </c>
      <c r="O10" s="28">
        <v>97438249.141125008</v>
      </c>
      <c r="P10" s="28">
        <v>0</v>
      </c>
      <c r="Q10" s="28">
        <v>131979055.56016079</v>
      </c>
      <c r="R10" s="28">
        <v>0</v>
      </c>
      <c r="S10" s="24">
        <v>1.354489194166538</v>
      </c>
      <c r="T10" s="24" t="s">
        <v>22</v>
      </c>
      <c r="U10" s="27">
        <v>5.2060203073631088</v>
      </c>
      <c r="V10" s="23" t="s">
        <v>22</v>
      </c>
      <c r="W10" s="29">
        <v>92805401.319999993</v>
      </c>
      <c r="X10" s="29"/>
      <c r="Y10" s="30">
        <v>34333271.640000001</v>
      </c>
      <c r="Z10" s="30"/>
      <c r="AA10" s="30">
        <v>16175252.654277001</v>
      </c>
      <c r="AB10" s="29">
        <v>11980157.225052921</v>
      </c>
    </row>
    <row r="11" spans="1:28" s="4" customFormat="1" ht="12.75" customHeight="1" x14ac:dyDescent="0.2">
      <c r="A11" s="14">
        <f t="shared" si="8"/>
        <v>5</v>
      </c>
      <c r="B11" s="8" t="s">
        <v>2</v>
      </c>
      <c r="C11" s="26">
        <v>57378000</v>
      </c>
      <c r="D11" s="26">
        <v>22500000</v>
      </c>
      <c r="E11" s="26">
        <v>1580443315</v>
      </c>
      <c r="F11" s="28">
        <v>1090148890</v>
      </c>
      <c r="G11" s="28">
        <v>435089822</v>
      </c>
      <c r="H11" s="28">
        <v>215936806</v>
      </c>
      <c r="I11" s="28">
        <v>1414094433</v>
      </c>
      <c r="J11" s="28">
        <v>1048864295</v>
      </c>
      <c r="K11" s="28">
        <v>64572346</v>
      </c>
      <c r="L11" s="28">
        <v>73853195</v>
      </c>
      <c r="M11" s="28">
        <v>1075528420.9374456</v>
      </c>
      <c r="N11" s="28">
        <v>851973475</v>
      </c>
      <c r="O11" s="28">
        <v>77102846</v>
      </c>
      <c r="P11" s="28">
        <v>31733878</v>
      </c>
      <c r="Q11" s="28">
        <v>120180618</v>
      </c>
      <c r="R11" s="28">
        <v>204632037</v>
      </c>
      <c r="S11" s="24">
        <v>1.5587053427314472</v>
      </c>
      <c r="T11" s="24">
        <v>6.448377881833415</v>
      </c>
      <c r="U11" s="27">
        <v>4.2018580361148423</v>
      </c>
      <c r="V11" s="27">
        <v>23.822981966753069</v>
      </c>
      <c r="W11" s="29">
        <v>101883793.50999999</v>
      </c>
      <c r="X11" s="29">
        <v>25578551</v>
      </c>
      <c r="Y11" s="30">
        <v>55356402</v>
      </c>
      <c r="Z11" s="30">
        <v>12367009</v>
      </c>
      <c r="AA11" s="30">
        <v>6493255</v>
      </c>
      <c r="AB11" s="29">
        <v>24321124.189999998</v>
      </c>
    </row>
    <row r="12" spans="1:28" s="4" customFormat="1" ht="12.75" customHeight="1" x14ac:dyDescent="0.2">
      <c r="A12" s="14">
        <f t="shared" si="8"/>
        <v>6</v>
      </c>
      <c r="B12" s="9" t="s">
        <v>12</v>
      </c>
      <c r="C12" s="31">
        <v>37600000</v>
      </c>
      <c r="D12" s="31"/>
      <c r="E12" s="26">
        <v>347519870</v>
      </c>
      <c r="F12" s="28"/>
      <c r="G12" s="28">
        <v>136217332</v>
      </c>
      <c r="H12" s="28"/>
      <c r="I12" s="28">
        <v>250867989.27927196</v>
      </c>
      <c r="J12" s="28"/>
      <c r="K12" s="28">
        <v>19964329.099271953</v>
      </c>
      <c r="L12" s="28"/>
      <c r="M12" s="28">
        <v>171270614</v>
      </c>
      <c r="N12" s="28">
        <v>0</v>
      </c>
      <c r="O12" s="28">
        <v>52583994.549999997</v>
      </c>
      <c r="P12" s="28">
        <v>0</v>
      </c>
      <c r="Q12" s="28">
        <v>73500395.359999985</v>
      </c>
      <c r="R12" s="28">
        <v>0</v>
      </c>
      <c r="S12" s="24">
        <v>1.3977712417817827</v>
      </c>
      <c r="T12" s="24" t="s">
        <v>22</v>
      </c>
      <c r="U12" s="27">
        <v>5.681613224653181</v>
      </c>
      <c r="V12" s="27" t="s">
        <v>22</v>
      </c>
      <c r="W12" s="29">
        <v>56400710</v>
      </c>
      <c r="X12" s="29"/>
      <c r="Y12" s="30">
        <v>21449629</v>
      </c>
      <c r="Z12" s="30"/>
      <c r="AA12" s="30">
        <v>24883621</v>
      </c>
      <c r="AB12" s="29">
        <v>-18721040</v>
      </c>
    </row>
    <row r="13" spans="1:28" s="4" customFormat="1" ht="12.75" customHeight="1" x14ac:dyDescent="0.2">
      <c r="A13" s="14">
        <f t="shared" si="8"/>
        <v>7</v>
      </c>
      <c r="B13" s="8" t="s">
        <v>6</v>
      </c>
      <c r="C13" s="26">
        <v>60000000</v>
      </c>
      <c r="D13" s="26"/>
      <c r="E13" s="26">
        <v>564397700</v>
      </c>
      <c r="F13" s="28"/>
      <c r="G13" s="28">
        <v>261298615</v>
      </c>
      <c r="H13" s="28"/>
      <c r="I13" s="28">
        <v>378603668.32735556</v>
      </c>
      <c r="J13" s="28"/>
      <c r="K13" s="28">
        <v>28691914.931309402</v>
      </c>
      <c r="L13" s="28"/>
      <c r="M13" s="28">
        <v>252985790.65754661</v>
      </c>
      <c r="N13" s="28">
        <v>0</v>
      </c>
      <c r="O13" s="28">
        <v>96925962.738499492</v>
      </c>
      <c r="P13" s="28">
        <v>0</v>
      </c>
      <c r="Q13" s="28">
        <v>207871916.35945335</v>
      </c>
      <c r="R13" s="28">
        <v>0</v>
      </c>
      <c r="S13" s="24">
        <v>2.1446463928377937</v>
      </c>
      <c r="T13" s="24" t="s">
        <v>22</v>
      </c>
      <c r="U13" s="27">
        <v>3.3392534293659857</v>
      </c>
      <c r="V13" s="23" t="s">
        <v>22</v>
      </c>
      <c r="W13" s="29">
        <v>92078307</v>
      </c>
      <c r="X13" s="29"/>
      <c r="Y13" s="30">
        <v>38003657</v>
      </c>
      <c r="Z13" s="30"/>
      <c r="AA13" s="30">
        <v>8224089</v>
      </c>
      <c r="AB13" s="29">
        <v>14188317</v>
      </c>
    </row>
    <row r="14" spans="1:28" s="4" customFormat="1" ht="12.75" customHeight="1" x14ac:dyDescent="0.2">
      <c r="A14" s="14">
        <f t="shared" si="8"/>
        <v>8</v>
      </c>
      <c r="B14" s="8" t="s">
        <v>7</v>
      </c>
      <c r="C14" s="26">
        <v>59100000</v>
      </c>
      <c r="D14" s="26"/>
      <c r="E14" s="26">
        <v>208436804</v>
      </c>
      <c r="F14" s="28"/>
      <c r="G14" s="28">
        <v>63111203</v>
      </c>
      <c r="H14" s="28"/>
      <c r="I14" s="28">
        <v>157249135.52393442</v>
      </c>
      <c r="J14" s="28"/>
      <c r="K14" s="28">
        <v>6112870.3877628446</v>
      </c>
      <c r="L14" s="28"/>
      <c r="M14" s="28">
        <v>126081955.71000002</v>
      </c>
      <c r="N14" s="28">
        <v>0</v>
      </c>
      <c r="O14" s="28">
        <v>24976969.425249994</v>
      </c>
      <c r="P14" s="28">
        <v>0</v>
      </c>
      <c r="Q14" s="28">
        <v>34262374.403012812</v>
      </c>
      <c r="R14" s="28">
        <v>0</v>
      </c>
      <c r="S14" s="24">
        <v>1.3717586717456567</v>
      </c>
      <c r="T14" s="24" t="s">
        <v>22</v>
      </c>
      <c r="U14" s="27">
        <v>2.6704486728836225</v>
      </c>
      <c r="V14" s="23" t="s">
        <v>22</v>
      </c>
      <c r="W14" s="29">
        <v>37971940</v>
      </c>
      <c r="X14" s="29"/>
      <c r="Y14" s="30">
        <v>11014816</v>
      </c>
      <c r="Z14" s="30"/>
      <c r="AA14" s="30">
        <v>22676738</v>
      </c>
      <c r="AB14" s="29">
        <v>17164458.030000001</v>
      </c>
    </row>
    <row r="15" spans="1:28" s="4" customFormat="1" ht="12.75" customHeight="1" x14ac:dyDescent="0.2">
      <c r="A15" s="14">
        <f t="shared" si="8"/>
        <v>9</v>
      </c>
      <c r="B15" s="8" t="s">
        <v>8</v>
      </c>
      <c r="C15" s="26">
        <v>15000000</v>
      </c>
      <c r="D15" s="26"/>
      <c r="E15" s="26">
        <v>170698284</v>
      </c>
      <c r="F15" s="28"/>
      <c r="G15" s="28">
        <v>70145535</v>
      </c>
      <c r="H15" s="28"/>
      <c r="I15" s="28">
        <v>135256714.94621205</v>
      </c>
      <c r="J15" s="28"/>
      <c r="K15" s="28">
        <v>15516369.074419037</v>
      </c>
      <c r="L15" s="28"/>
      <c r="M15" s="28">
        <v>87269763.252590463</v>
      </c>
      <c r="N15" s="28">
        <v>0</v>
      </c>
      <c r="O15" s="28">
        <v>25278701.586374998</v>
      </c>
      <c r="P15" s="28">
        <v>0</v>
      </c>
      <c r="Q15" s="28">
        <v>41814677.241698332</v>
      </c>
      <c r="R15" s="28">
        <v>0</v>
      </c>
      <c r="S15" s="24">
        <v>1.6541465588658273</v>
      </c>
      <c r="T15" s="24" t="s">
        <v>22</v>
      </c>
      <c r="U15" s="27">
        <v>4.1064209140279226</v>
      </c>
      <c r="V15" s="23" t="s">
        <v>22</v>
      </c>
      <c r="W15" s="29">
        <v>27870990.469999999</v>
      </c>
      <c r="X15" s="29"/>
      <c r="Y15" s="30">
        <v>10208367.6</v>
      </c>
      <c r="Z15" s="30"/>
      <c r="AA15" s="30">
        <v>21817455</v>
      </c>
      <c r="AB15" s="29">
        <v>6368425</v>
      </c>
    </row>
    <row r="16" spans="1:28" s="4" customFormat="1" ht="15" customHeight="1" x14ac:dyDescent="0.2">
      <c r="A16" s="47" t="s">
        <v>1</v>
      </c>
      <c r="B16" s="47"/>
      <c r="C16" s="32">
        <f t="shared" ref="C16:R16" si="9">SUM(C7:C15)</f>
        <v>427781218</v>
      </c>
      <c r="D16" s="32">
        <f t="shared" si="9"/>
        <v>22500000</v>
      </c>
      <c r="E16" s="32">
        <f t="shared" si="9"/>
        <v>5036414751.04</v>
      </c>
      <c r="F16" s="32">
        <f t="shared" si="9"/>
        <v>1090148890</v>
      </c>
      <c r="G16" s="32">
        <f t="shared" si="9"/>
        <v>1676270015.7700002</v>
      </c>
      <c r="H16" s="32">
        <f t="shared" si="9"/>
        <v>215936806</v>
      </c>
      <c r="I16" s="32">
        <f t="shared" si="9"/>
        <v>4112109767.1166058</v>
      </c>
      <c r="J16" s="32">
        <f t="shared" si="9"/>
        <v>1048864295</v>
      </c>
      <c r="K16" s="32">
        <f t="shared" si="9"/>
        <v>345485874.79347152</v>
      </c>
      <c r="L16" s="32">
        <f t="shared" si="9"/>
        <v>73853195</v>
      </c>
      <c r="M16" s="32">
        <f t="shared" si="9"/>
        <v>2926318236.4475832</v>
      </c>
      <c r="N16" s="32">
        <f t="shared" si="9"/>
        <v>851973475</v>
      </c>
      <c r="O16" s="32">
        <f t="shared" si="9"/>
        <v>621439327.40549946</v>
      </c>
      <c r="P16" s="32">
        <f t="shared" si="9"/>
        <v>31733878</v>
      </c>
      <c r="Q16" s="32">
        <f t="shared" si="9"/>
        <v>981008125.88015282</v>
      </c>
      <c r="R16" s="32">
        <f t="shared" si="9"/>
        <v>204632037</v>
      </c>
      <c r="S16" s="32" t="s">
        <v>5</v>
      </c>
      <c r="T16" s="32" t="s">
        <v>5</v>
      </c>
      <c r="U16" s="32" t="s">
        <v>5</v>
      </c>
      <c r="V16" s="32" t="s">
        <v>5</v>
      </c>
      <c r="W16" s="32">
        <f t="shared" ref="W16:AB16" si="10">SUM(W7:W15)</f>
        <v>669074419.92000008</v>
      </c>
      <c r="X16" s="32">
        <f t="shared" si="10"/>
        <v>25578551</v>
      </c>
      <c r="Y16" s="32">
        <f t="shared" si="10"/>
        <v>265635870.06999999</v>
      </c>
      <c r="Z16" s="32">
        <f t="shared" si="10"/>
        <v>12367009</v>
      </c>
      <c r="AA16" s="32">
        <f t="shared" si="10"/>
        <v>180367544.16427702</v>
      </c>
      <c r="AB16" s="32">
        <f t="shared" si="10"/>
        <v>77981306.065052927</v>
      </c>
    </row>
    <row r="17" spans="2:28" x14ac:dyDescent="0.2">
      <c r="B17" s="7"/>
      <c r="C17" s="7"/>
      <c r="D17" s="7"/>
      <c r="E17" s="25"/>
      <c r="F17" s="7"/>
      <c r="G17" s="7"/>
      <c r="H17" s="7"/>
      <c r="I17" s="7"/>
      <c r="J17" s="7"/>
      <c r="K17" s="7"/>
      <c r="L17" s="7"/>
      <c r="M17" s="7"/>
      <c r="N17" s="7"/>
      <c r="O17" s="35"/>
      <c r="P17" s="35"/>
      <c r="Q17" s="35"/>
      <c r="R17" s="35"/>
      <c r="S17" s="7"/>
      <c r="T17" s="7"/>
      <c r="U17" s="7"/>
      <c r="V17" s="7"/>
      <c r="W17" s="7"/>
      <c r="X17" s="7"/>
      <c r="Y17" s="7"/>
      <c r="Z17" s="7"/>
      <c r="AA17" s="7"/>
      <c r="AB17" s="5"/>
    </row>
    <row r="18" spans="2:28" ht="14.25" customHeight="1" x14ac:dyDescent="0.2">
      <c r="B18" s="36" t="s">
        <v>32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5"/>
    </row>
    <row r="19" spans="2:28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5"/>
    </row>
    <row r="20" spans="2:28" x14ac:dyDescent="0.2">
      <c r="B20" s="7"/>
      <c r="C20" s="7"/>
      <c r="D20" s="7"/>
      <c r="E20" s="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7"/>
      <c r="T20" s="7"/>
      <c r="U20" s="7"/>
      <c r="V20" s="7"/>
      <c r="W20" s="7"/>
      <c r="X20" s="7"/>
      <c r="Y20" s="7"/>
      <c r="Z20" s="7"/>
      <c r="AA20" s="7"/>
      <c r="AB20" s="5"/>
    </row>
    <row r="21" spans="2:28" x14ac:dyDescent="0.2">
      <c r="B21" s="7"/>
      <c r="C21" s="7"/>
      <c r="D21" s="7"/>
      <c r="E21" s="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7"/>
      <c r="T21" s="7"/>
      <c r="U21" s="7"/>
      <c r="V21" s="7"/>
      <c r="W21" s="7"/>
      <c r="X21" s="7"/>
      <c r="Y21" s="7"/>
      <c r="Z21" s="7"/>
      <c r="AA21" s="7"/>
      <c r="AB21" s="5"/>
    </row>
    <row r="22" spans="2:28" x14ac:dyDescent="0.2">
      <c r="B22" s="7"/>
      <c r="C22" s="7"/>
      <c r="D22" s="7"/>
      <c r="E22" s="7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7"/>
      <c r="T22" s="7"/>
      <c r="U22" s="7"/>
      <c r="V22" s="7"/>
      <c r="W22" s="7"/>
      <c r="X22" s="7"/>
      <c r="Y22" s="7"/>
      <c r="Z22" s="7"/>
      <c r="AA22" s="7"/>
      <c r="AB22" s="5"/>
    </row>
    <row r="23" spans="2:28" x14ac:dyDescent="0.2">
      <c r="B23" s="7"/>
      <c r="C23" s="7"/>
      <c r="D23" s="7"/>
      <c r="E23" s="7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7"/>
      <c r="T23" s="7"/>
      <c r="U23" s="7"/>
      <c r="V23" s="7"/>
      <c r="W23" s="7"/>
      <c r="X23" s="7"/>
      <c r="Y23" s="7"/>
      <c r="Z23" s="7"/>
      <c r="AA23" s="7"/>
      <c r="AB23" s="5"/>
    </row>
    <row r="24" spans="2:28" x14ac:dyDescent="0.2">
      <c r="B24" s="7"/>
      <c r="C24" s="7"/>
      <c r="D24" s="7"/>
      <c r="E24" s="7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7"/>
      <c r="T24" s="7"/>
      <c r="U24" s="7"/>
      <c r="V24" s="7"/>
      <c r="W24" s="7"/>
      <c r="X24" s="7"/>
      <c r="Y24" s="7"/>
      <c r="Z24" s="7"/>
      <c r="AA24" s="7"/>
      <c r="AB24" s="5"/>
    </row>
    <row r="25" spans="2:28" x14ac:dyDescent="0.2">
      <c r="B25" s="7"/>
      <c r="C25" s="7"/>
      <c r="D25" s="7"/>
      <c r="E25" s="7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37"/>
      <c r="R25" s="10"/>
      <c r="S25" s="7"/>
      <c r="T25" s="7"/>
      <c r="U25" s="7"/>
      <c r="V25" s="7"/>
      <c r="W25" s="7"/>
      <c r="X25" s="7"/>
      <c r="Y25" s="7"/>
      <c r="Z25" s="7"/>
      <c r="AA25" s="7"/>
      <c r="AB25" s="5"/>
    </row>
    <row r="26" spans="2:28" x14ac:dyDescent="0.2"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38"/>
      <c r="R26" s="11"/>
      <c r="AB26" s="5"/>
    </row>
    <row r="27" spans="2:28" x14ac:dyDescent="0.2"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AB27" s="5"/>
    </row>
    <row r="28" spans="2:28" x14ac:dyDescent="0.2"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AB28" s="5"/>
    </row>
    <row r="29" spans="2:28" x14ac:dyDescent="0.2"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AB29" s="5"/>
    </row>
    <row r="30" spans="2:28" x14ac:dyDescent="0.2"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AB30" s="5"/>
    </row>
    <row r="31" spans="2:28" x14ac:dyDescent="0.2"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AB31" s="5"/>
    </row>
    <row r="32" spans="2:28" x14ac:dyDescent="0.2"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AB32" s="5"/>
    </row>
    <row r="33" spans="2:28" x14ac:dyDescent="0.2"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AB33" s="5"/>
    </row>
    <row r="34" spans="2:28" x14ac:dyDescent="0.2"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AB34" s="5"/>
    </row>
    <row r="35" spans="2:28" x14ac:dyDescent="0.2">
      <c r="B35" s="12"/>
      <c r="C35" s="12"/>
      <c r="D35" s="12"/>
      <c r="E35" s="12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AB35" s="5"/>
    </row>
    <row r="36" spans="2:28" x14ac:dyDescent="0.2">
      <c r="AB36" s="5"/>
    </row>
    <row r="37" spans="2:28" x14ac:dyDescent="0.2">
      <c r="AB37" s="5"/>
    </row>
    <row r="38" spans="2:28" x14ac:dyDescent="0.2">
      <c r="AB38" s="5"/>
    </row>
    <row r="39" spans="2:28" x14ac:dyDescent="0.2">
      <c r="AB39" s="5"/>
    </row>
    <row r="40" spans="2:28" x14ac:dyDescent="0.2">
      <c r="AB40" s="5"/>
    </row>
    <row r="41" spans="2:28" x14ac:dyDescent="0.2">
      <c r="AB41" s="5"/>
    </row>
    <row r="42" spans="2:28" x14ac:dyDescent="0.2">
      <c r="AB42" s="5"/>
    </row>
    <row r="43" spans="2:28" x14ac:dyDescent="0.2">
      <c r="AB43" s="5"/>
    </row>
    <row r="44" spans="2:28" x14ac:dyDescent="0.2">
      <c r="AB44" s="5"/>
    </row>
    <row r="45" spans="2:28" x14ac:dyDescent="0.2">
      <c r="AB45" s="5"/>
    </row>
    <row r="46" spans="2:28" x14ac:dyDescent="0.2">
      <c r="AB46" s="5"/>
    </row>
    <row r="47" spans="2:28" x14ac:dyDescent="0.2">
      <c r="AB47" s="5"/>
    </row>
    <row r="48" spans="2:28" x14ac:dyDescent="0.2">
      <c r="AB48" s="5"/>
    </row>
    <row r="49" spans="28:28" x14ac:dyDescent="0.2">
      <c r="AB49" s="5"/>
    </row>
    <row r="50" spans="28:28" x14ac:dyDescent="0.2">
      <c r="AB50" s="5"/>
    </row>
    <row r="51" spans="28:28" x14ac:dyDescent="0.2">
      <c r="AB51" s="5"/>
    </row>
    <row r="52" spans="28:28" x14ac:dyDescent="0.2">
      <c r="AB52" s="5"/>
    </row>
    <row r="53" spans="28:28" x14ac:dyDescent="0.2">
      <c r="AB53" s="5"/>
    </row>
    <row r="54" spans="28:28" x14ac:dyDescent="0.2">
      <c r="AB54" s="5"/>
    </row>
    <row r="55" spans="28:28" x14ac:dyDescent="0.2">
      <c r="AB55" s="5"/>
    </row>
    <row r="56" spans="28:28" x14ac:dyDescent="0.2">
      <c r="AB56" s="5"/>
    </row>
    <row r="57" spans="28:28" x14ac:dyDescent="0.2">
      <c r="AB57" s="5"/>
    </row>
    <row r="58" spans="28:28" x14ac:dyDescent="0.2">
      <c r="AB58" s="5"/>
    </row>
    <row r="59" spans="28:28" x14ac:dyDescent="0.2">
      <c r="AB59" s="5"/>
    </row>
    <row r="60" spans="28:28" x14ac:dyDescent="0.2">
      <c r="AB60" s="5"/>
    </row>
    <row r="61" spans="28:28" x14ac:dyDescent="0.2">
      <c r="AB61" s="5"/>
    </row>
    <row r="62" spans="28:28" x14ac:dyDescent="0.2">
      <c r="AB62" s="5"/>
    </row>
    <row r="63" spans="28:28" x14ac:dyDescent="0.2">
      <c r="AB63" s="5"/>
    </row>
    <row r="64" spans="28:28" x14ac:dyDescent="0.2">
      <c r="AB64" s="5"/>
    </row>
    <row r="65" spans="28:28" x14ac:dyDescent="0.2">
      <c r="AB65" s="5"/>
    </row>
    <row r="66" spans="28:28" x14ac:dyDescent="0.2">
      <c r="AB66" s="5"/>
    </row>
    <row r="67" spans="28:28" x14ac:dyDescent="0.2">
      <c r="AB67" s="5"/>
    </row>
    <row r="68" spans="28:28" x14ac:dyDescent="0.2">
      <c r="AB68" s="5"/>
    </row>
    <row r="69" spans="28:28" x14ac:dyDescent="0.2">
      <c r="AB69" s="5"/>
    </row>
    <row r="70" spans="28:28" x14ac:dyDescent="0.2">
      <c r="AB70" s="5"/>
    </row>
    <row r="71" spans="28:28" x14ac:dyDescent="0.2">
      <c r="AB71" s="5"/>
    </row>
    <row r="72" spans="28:28" x14ac:dyDescent="0.2">
      <c r="AB72" s="5"/>
    </row>
    <row r="73" spans="28:28" x14ac:dyDescent="0.2">
      <c r="AB73" s="5"/>
    </row>
    <row r="74" spans="28:28" x14ac:dyDescent="0.2">
      <c r="AB74" s="5"/>
    </row>
    <row r="75" spans="28:28" x14ac:dyDescent="0.2">
      <c r="AB75" s="5"/>
    </row>
    <row r="76" spans="28:28" x14ac:dyDescent="0.2">
      <c r="AB76" s="5"/>
    </row>
    <row r="77" spans="28:28" x14ac:dyDescent="0.2">
      <c r="AB77" s="5"/>
    </row>
    <row r="78" spans="28:28" x14ac:dyDescent="0.2">
      <c r="AB78" s="5"/>
    </row>
    <row r="79" spans="28:28" x14ac:dyDescent="0.2">
      <c r="AB79" s="5"/>
    </row>
    <row r="80" spans="28:28" x14ac:dyDescent="0.2">
      <c r="AB80" s="5"/>
    </row>
    <row r="81" spans="28:28" x14ac:dyDescent="0.2">
      <c r="AB81" s="5"/>
    </row>
    <row r="82" spans="28:28" x14ac:dyDescent="0.2">
      <c r="AB82" s="5"/>
    </row>
    <row r="83" spans="28:28" x14ac:dyDescent="0.2">
      <c r="AB83" s="5"/>
    </row>
    <row r="84" spans="28:28" x14ac:dyDescent="0.2">
      <c r="AB84" s="5"/>
    </row>
    <row r="85" spans="28:28" x14ac:dyDescent="0.2">
      <c r="AB85" s="5"/>
    </row>
    <row r="86" spans="28:28" x14ac:dyDescent="0.2">
      <c r="AB86" s="5"/>
    </row>
    <row r="87" spans="28:28" x14ac:dyDescent="0.2">
      <c r="AB87" s="5"/>
    </row>
    <row r="88" spans="28:28" x14ac:dyDescent="0.2">
      <c r="AB88" s="5"/>
    </row>
    <row r="89" spans="28:28" x14ac:dyDescent="0.2">
      <c r="AB89" s="5"/>
    </row>
    <row r="90" spans="28:28" x14ac:dyDescent="0.2">
      <c r="AB90" s="5"/>
    </row>
    <row r="91" spans="28:28" x14ac:dyDescent="0.2">
      <c r="AB91" s="5"/>
    </row>
    <row r="92" spans="28:28" x14ac:dyDescent="0.2">
      <c r="AB92" s="5"/>
    </row>
    <row r="93" spans="28:28" x14ac:dyDescent="0.2">
      <c r="AB93" s="5"/>
    </row>
    <row r="94" spans="28:28" x14ac:dyDescent="0.2">
      <c r="AB94" s="5"/>
    </row>
    <row r="95" spans="28:28" x14ac:dyDescent="0.2">
      <c r="AB95" s="5"/>
    </row>
    <row r="96" spans="28:28" x14ac:dyDescent="0.2">
      <c r="AB96" s="5"/>
    </row>
    <row r="97" spans="28:28" x14ac:dyDescent="0.2">
      <c r="AB97" s="5"/>
    </row>
    <row r="98" spans="28:28" x14ac:dyDescent="0.2">
      <c r="AB98" s="5"/>
    </row>
    <row r="99" spans="28:28" x14ac:dyDescent="0.2">
      <c r="AB99" s="5"/>
    </row>
    <row r="100" spans="28:28" x14ac:dyDescent="0.2">
      <c r="AB100" s="5"/>
    </row>
    <row r="101" spans="28:28" x14ac:dyDescent="0.2">
      <c r="AB101" s="5"/>
    </row>
    <row r="102" spans="28:28" x14ac:dyDescent="0.2">
      <c r="AB102" s="5"/>
    </row>
    <row r="103" spans="28:28" x14ac:dyDescent="0.2">
      <c r="AB103" s="5"/>
    </row>
    <row r="104" spans="28:28" x14ac:dyDescent="0.2">
      <c r="AB104" s="5"/>
    </row>
    <row r="105" spans="28:28" x14ac:dyDescent="0.2">
      <c r="AB105" s="5"/>
    </row>
    <row r="106" spans="28:28" x14ac:dyDescent="0.2">
      <c r="AB106" s="5"/>
    </row>
    <row r="107" spans="28:28" x14ac:dyDescent="0.2">
      <c r="AB107" s="5"/>
    </row>
    <row r="108" spans="28:28" x14ac:dyDescent="0.2">
      <c r="AB108" s="5"/>
    </row>
    <row r="109" spans="28:28" x14ac:dyDescent="0.2">
      <c r="AB109" s="5"/>
    </row>
    <row r="110" spans="28:28" x14ac:dyDescent="0.2">
      <c r="AB110" s="5"/>
    </row>
    <row r="111" spans="28:28" x14ac:dyDescent="0.2">
      <c r="AB111" s="5"/>
    </row>
    <row r="112" spans="28:28" x14ac:dyDescent="0.2">
      <c r="AB112" s="5"/>
    </row>
    <row r="113" spans="28:28" x14ac:dyDescent="0.2">
      <c r="AB113" s="5"/>
    </row>
    <row r="114" spans="28:28" x14ac:dyDescent="0.2">
      <c r="AB114" s="5"/>
    </row>
    <row r="115" spans="28:28" x14ac:dyDescent="0.2">
      <c r="AB115" s="5"/>
    </row>
    <row r="116" spans="28:28" x14ac:dyDescent="0.2">
      <c r="AB116" s="5"/>
    </row>
    <row r="117" spans="28:28" x14ac:dyDescent="0.2">
      <c r="AB117" s="5"/>
    </row>
    <row r="118" spans="28:28" x14ac:dyDescent="0.2">
      <c r="AB118" s="5"/>
    </row>
    <row r="119" spans="28:28" x14ac:dyDescent="0.2">
      <c r="AB119" s="5"/>
    </row>
    <row r="120" spans="28:28" x14ac:dyDescent="0.2">
      <c r="AB120" s="5"/>
    </row>
    <row r="121" spans="28:28" x14ac:dyDescent="0.2">
      <c r="AB121" s="5"/>
    </row>
    <row r="122" spans="28:28" x14ac:dyDescent="0.2">
      <c r="AB122" s="5"/>
    </row>
    <row r="123" spans="28:28" x14ac:dyDescent="0.2">
      <c r="AB123" s="5"/>
    </row>
    <row r="124" spans="28:28" x14ac:dyDescent="0.2">
      <c r="AB124" s="5"/>
    </row>
    <row r="125" spans="28:28" x14ac:dyDescent="0.2">
      <c r="AB125" s="5"/>
    </row>
    <row r="126" spans="28:28" x14ac:dyDescent="0.2">
      <c r="AB126" s="5"/>
    </row>
    <row r="127" spans="28:28" x14ac:dyDescent="0.2">
      <c r="AB127" s="5"/>
    </row>
    <row r="128" spans="28:28" x14ac:dyDescent="0.2">
      <c r="AB128" s="5"/>
    </row>
    <row r="129" spans="28:28" x14ac:dyDescent="0.2">
      <c r="AB129" s="5"/>
    </row>
    <row r="130" spans="28:28" x14ac:dyDescent="0.2">
      <c r="AB130" s="5"/>
    </row>
    <row r="131" spans="28:28" x14ac:dyDescent="0.2">
      <c r="AB131" s="5"/>
    </row>
    <row r="132" spans="28:28" x14ac:dyDescent="0.2">
      <c r="AB132" s="5"/>
    </row>
    <row r="133" spans="28:28" x14ac:dyDescent="0.2">
      <c r="AB133" s="5"/>
    </row>
    <row r="134" spans="28:28" x14ac:dyDescent="0.2">
      <c r="AB134" s="5"/>
    </row>
    <row r="135" spans="28:28" x14ac:dyDescent="0.2">
      <c r="AB135" s="5"/>
    </row>
    <row r="136" spans="28:28" x14ac:dyDescent="0.2">
      <c r="AB136" s="5"/>
    </row>
    <row r="137" spans="28:28" x14ac:dyDescent="0.2">
      <c r="AB137" s="5"/>
    </row>
    <row r="138" spans="28:28" x14ac:dyDescent="0.2">
      <c r="AB138" s="5"/>
    </row>
    <row r="139" spans="28:28" x14ac:dyDescent="0.2">
      <c r="AB139" s="5"/>
    </row>
    <row r="140" spans="28:28" x14ac:dyDescent="0.2">
      <c r="AB140" s="5"/>
    </row>
    <row r="141" spans="28:28" x14ac:dyDescent="0.2">
      <c r="AB141" s="5"/>
    </row>
    <row r="142" spans="28:28" x14ac:dyDescent="0.2">
      <c r="AB142" s="5"/>
    </row>
    <row r="143" spans="28:28" x14ac:dyDescent="0.2">
      <c r="AB143" s="5"/>
    </row>
    <row r="144" spans="28:28" x14ac:dyDescent="0.2">
      <c r="AB144" s="5"/>
    </row>
    <row r="145" spans="28:28" x14ac:dyDescent="0.2">
      <c r="AB145" s="5"/>
    </row>
    <row r="146" spans="28:28" x14ac:dyDescent="0.2">
      <c r="AB146" s="5"/>
    </row>
    <row r="147" spans="28:28" x14ac:dyDescent="0.2">
      <c r="AB147" s="5"/>
    </row>
    <row r="148" spans="28:28" x14ac:dyDescent="0.2">
      <c r="AB148" s="5"/>
    </row>
    <row r="149" spans="28:28" x14ac:dyDescent="0.2">
      <c r="AB149" s="5"/>
    </row>
    <row r="150" spans="28:28" x14ac:dyDescent="0.2">
      <c r="AB150" s="5"/>
    </row>
    <row r="151" spans="28:28" x14ac:dyDescent="0.2">
      <c r="AB151" s="5"/>
    </row>
    <row r="152" spans="28:28" x14ac:dyDescent="0.2">
      <c r="AB152" s="5"/>
    </row>
    <row r="153" spans="28:28" x14ac:dyDescent="0.2">
      <c r="AB153" s="5"/>
    </row>
    <row r="154" spans="28:28" x14ac:dyDescent="0.2">
      <c r="AB154" s="5"/>
    </row>
    <row r="155" spans="28:28" x14ac:dyDescent="0.2">
      <c r="AB155" s="5"/>
    </row>
    <row r="156" spans="28:28" x14ac:dyDescent="0.2">
      <c r="AB156" s="5"/>
    </row>
    <row r="157" spans="28:28" x14ac:dyDescent="0.2">
      <c r="AB157" s="5"/>
    </row>
    <row r="158" spans="28:28" x14ac:dyDescent="0.2">
      <c r="AB158" s="5"/>
    </row>
    <row r="159" spans="28:28" x14ac:dyDescent="0.2">
      <c r="AB159" s="5"/>
    </row>
    <row r="160" spans="28:28" x14ac:dyDescent="0.2">
      <c r="AB160" s="5"/>
    </row>
    <row r="161" spans="28:28" x14ac:dyDescent="0.2">
      <c r="AB161" s="5"/>
    </row>
    <row r="162" spans="28:28" x14ac:dyDescent="0.2">
      <c r="AB162" s="5"/>
    </row>
    <row r="163" spans="28:28" x14ac:dyDescent="0.2">
      <c r="AB163" s="5"/>
    </row>
    <row r="164" spans="28:28" x14ac:dyDescent="0.2">
      <c r="AB164" s="5"/>
    </row>
    <row r="165" spans="28:28" x14ac:dyDescent="0.2">
      <c r="AB165" s="5"/>
    </row>
    <row r="166" spans="28:28" x14ac:dyDescent="0.2">
      <c r="AB166" s="5"/>
    </row>
    <row r="167" spans="28:28" x14ac:dyDescent="0.2">
      <c r="AB167" s="5"/>
    </row>
    <row r="168" spans="28:28" x14ac:dyDescent="0.2">
      <c r="AB168" s="5"/>
    </row>
    <row r="169" spans="28:28" x14ac:dyDescent="0.2">
      <c r="AB169" s="5"/>
    </row>
    <row r="170" spans="28:28" x14ac:dyDescent="0.2">
      <c r="AB170" s="5"/>
    </row>
    <row r="171" spans="28:28" x14ac:dyDescent="0.2">
      <c r="AB171" s="5"/>
    </row>
    <row r="172" spans="28:28" x14ac:dyDescent="0.2">
      <c r="AB172" s="5"/>
    </row>
    <row r="173" spans="28:28" x14ac:dyDescent="0.2">
      <c r="AB173" s="5"/>
    </row>
    <row r="174" spans="28:28" x14ac:dyDescent="0.2">
      <c r="AB174" s="5"/>
    </row>
    <row r="175" spans="28:28" x14ac:dyDescent="0.2">
      <c r="AB175" s="5"/>
    </row>
    <row r="176" spans="28:28" x14ac:dyDescent="0.2">
      <c r="AB176" s="5"/>
    </row>
    <row r="177" spans="28:28" x14ac:dyDescent="0.2">
      <c r="AB177" s="5"/>
    </row>
    <row r="178" spans="28:28" x14ac:dyDescent="0.2">
      <c r="AB178" s="5"/>
    </row>
    <row r="179" spans="28:28" x14ac:dyDescent="0.2">
      <c r="AB179" s="5"/>
    </row>
    <row r="180" spans="28:28" x14ac:dyDescent="0.2">
      <c r="AB180" s="5"/>
    </row>
    <row r="181" spans="28:28" x14ac:dyDescent="0.2">
      <c r="AB181" s="5"/>
    </row>
    <row r="182" spans="28:28" x14ac:dyDescent="0.2">
      <c r="AB182" s="5"/>
    </row>
    <row r="183" spans="28:28" x14ac:dyDescent="0.2">
      <c r="AB183" s="5"/>
    </row>
    <row r="184" spans="28:28" x14ac:dyDescent="0.2">
      <c r="AB184" s="5"/>
    </row>
    <row r="185" spans="28:28" x14ac:dyDescent="0.2">
      <c r="AB185" s="5"/>
    </row>
    <row r="186" spans="28:28" x14ac:dyDescent="0.2">
      <c r="AB186" s="5"/>
    </row>
    <row r="187" spans="28:28" x14ac:dyDescent="0.2">
      <c r="AB187" s="5"/>
    </row>
    <row r="188" spans="28:28" x14ac:dyDescent="0.2">
      <c r="AB188" s="5"/>
    </row>
    <row r="189" spans="28:28" x14ac:dyDescent="0.2">
      <c r="AB189" s="5"/>
    </row>
    <row r="190" spans="28:28" x14ac:dyDescent="0.2">
      <c r="AB190" s="5"/>
    </row>
    <row r="191" spans="28:28" x14ac:dyDescent="0.2">
      <c r="AB191" s="5"/>
    </row>
    <row r="192" spans="28:28" x14ac:dyDescent="0.2">
      <c r="AB192" s="5"/>
    </row>
    <row r="193" spans="28:28" x14ac:dyDescent="0.2">
      <c r="AB193" s="5"/>
    </row>
    <row r="194" spans="28:28" x14ac:dyDescent="0.2">
      <c r="AB194" s="5"/>
    </row>
    <row r="195" spans="28:28" x14ac:dyDescent="0.2">
      <c r="AB195" s="5"/>
    </row>
    <row r="196" spans="28:28" x14ac:dyDescent="0.2">
      <c r="AB196" s="5"/>
    </row>
    <row r="197" spans="28:28" x14ac:dyDescent="0.2">
      <c r="AB197" s="5"/>
    </row>
    <row r="198" spans="28:28" x14ac:dyDescent="0.2">
      <c r="AB198" s="5"/>
    </row>
    <row r="199" spans="28:28" x14ac:dyDescent="0.2">
      <c r="AB199" s="5"/>
    </row>
    <row r="200" spans="28:28" x14ac:dyDescent="0.2">
      <c r="AB200" s="5"/>
    </row>
    <row r="201" spans="28:28" x14ac:dyDescent="0.2">
      <c r="AB201" s="5"/>
    </row>
    <row r="202" spans="28:28" x14ac:dyDescent="0.2">
      <c r="AB202" s="5"/>
    </row>
    <row r="203" spans="28:28" x14ac:dyDescent="0.2">
      <c r="AB203" s="5"/>
    </row>
    <row r="204" spans="28:28" x14ac:dyDescent="0.2">
      <c r="AB204" s="5"/>
    </row>
    <row r="205" spans="28:28" x14ac:dyDescent="0.2">
      <c r="AB205" s="5"/>
    </row>
    <row r="206" spans="28:28" x14ac:dyDescent="0.2">
      <c r="AB206" s="5"/>
    </row>
    <row r="207" spans="28:28" x14ac:dyDescent="0.2">
      <c r="AB207" s="5"/>
    </row>
    <row r="208" spans="28:28" x14ac:dyDescent="0.2">
      <c r="AB208" s="5"/>
    </row>
    <row r="209" spans="28:28" x14ac:dyDescent="0.2">
      <c r="AB209" s="5"/>
    </row>
    <row r="210" spans="28:28" x14ac:dyDescent="0.2">
      <c r="AB210" s="5"/>
    </row>
    <row r="211" spans="28:28" x14ac:dyDescent="0.2">
      <c r="AB211" s="5"/>
    </row>
    <row r="212" spans="28:28" x14ac:dyDescent="0.2">
      <c r="AB212" s="5"/>
    </row>
    <row r="213" spans="28:28" x14ac:dyDescent="0.2">
      <c r="AB213" s="5"/>
    </row>
    <row r="214" spans="28:28" x14ac:dyDescent="0.2">
      <c r="AB214" s="5"/>
    </row>
    <row r="215" spans="28:28" x14ac:dyDescent="0.2">
      <c r="AB215" s="5"/>
    </row>
    <row r="216" spans="28:28" x14ac:dyDescent="0.2">
      <c r="AB216" s="5"/>
    </row>
    <row r="217" spans="28:28" x14ac:dyDescent="0.2">
      <c r="AB217" s="5"/>
    </row>
    <row r="218" spans="28:28" x14ac:dyDescent="0.2">
      <c r="AB218" s="5"/>
    </row>
    <row r="219" spans="28:28" x14ac:dyDescent="0.2">
      <c r="AB219" s="5"/>
    </row>
    <row r="220" spans="28:28" x14ac:dyDescent="0.2">
      <c r="AB220" s="5"/>
    </row>
    <row r="221" spans="28:28" x14ac:dyDescent="0.2">
      <c r="AB221" s="5"/>
    </row>
    <row r="222" spans="28:28" x14ac:dyDescent="0.2">
      <c r="AB222" s="5"/>
    </row>
    <row r="223" spans="28:28" x14ac:dyDescent="0.2">
      <c r="AB223" s="5"/>
    </row>
    <row r="224" spans="28:28" x14ac:dyDescent="0.2">
      <c r="AB224" s="5"/>
    </row>
    <row r="225" spans="28:28" x14ac:dyDescent="0.2">
      <c r="AB225" s="5"/>
    </row>
    <row r="226" spans="28:28" x14ac:dyDescent="0.2">
      <c r="AB226" s="5"/>
    </row>
    <row r="227" spans="28:28" x14ac:dyDescent="0.2">
      <c r="AB227" s="5"/>
    </row>
    <row r="228" spans="28:28" x14ac:dyDescent="0.2">
      <c r="AB228" s="5"/>
    </row>
    <row r="229" spans="28:28" x14ac:dyDescent="0.2">
      <c r="AB229" s="5"/>
    </row>
    <row r="230" spans="28:28" x14ac:dyDescent="0.2">
      <c r="AB230" s="5"/>
    </row>
    <row r="231" spans="28:28" x14ac:dyDescent="0.2">
      <c r="AB231" s="5"/>
    </row>
    <row r="232" spans="28:28" x14ac:dyDescent="0.2">
      <c r="AB232" s="5"/>
    </row>
    <row r="233" spans="28:28" x14ac:dyDescent="0.2">
      <c r="AB233" s="5"/>
    </row>
    <row r="234" spans="28:28" x14ac:dyDescent="0.2">
      <c r="AB234" s="5"/>
    </row>
    <row r="235" spans="28:28" x14ac:dyDescent="0.2">
      <c r="AB235" s="5"/>
    </row>
    <row r="236" spans="28:28" x14ac:dyDescent="0.2">
      <c r="AB236" s="5"/>
    </row>
    <row r="237" spans="28:28" x14ac:dyDescent="0.2">
      <c r="AB237" s="5"/>
    </row>
    <row r="238" spans="28:28" x14ac:dyDescent="0.2">
      <c r="AB238" s="5"/>
    </row>
    <row r="239" spans="28:28" x14ac:dyDescent="0.2">
      <c r="AB239" s="5"/>
    </row>
    <row r="240" spans="28:28" x14ac:dyDescent="0.2">
      <c r="AB240" s="5"/>
    </row>
    <row r="241" spans="28:28" x14ac:dyDescent="0.2">
      <c r="AB241" s="5"/>
    </row>
    <row r="242" spans="28:28" x14ac:dyDescent="0.2">
      <c r="AB242" s="5"/>
    </row>
    <row r="243" spans="28:28" x14ac:dyDescent="0.2">
      <c r="AB243" s="5"/>
    </row>
    <row r="244" spans="28:28" x14ac:dyDescent="0.2">
      <c r="AB244" s="5"/>
    </row>
    <row r="245" spans="28:28" x14ac:dyDescent="0.2">
      <c r="AB245" s="5"/>
    </row>
    <row r="246" spans="28:28" x14ac:dyDescent="0.2">
      <c r="AB246" s="5"/>
    </row>
    <row r="247" spans="28:28" x14ac:dyDescent="0.2">
      <c r="AB247" s="5"/>
    </row>
    <row r="248" spans="28:28" x14ac:dyDescent="0.2">
      <c r="AB248" s="5"/>
    </row>
    <row r="249" spans="28:28" x14ac:dyDescent="0.2">
      <c r="AB249" s="5"/>
    </row>
    <row r="250" spans="28:28" x14ac:dyDescent="0.2">
      <c r="AB250" s="5"/>
    </row>
    <row r="251" spans="28:28" x14ac:dyDescent="0.2">
      <c r="AB251" s="5"/>
    </row>
    <row r="252" spans="28:28" x14ac:dyDescent="0.2">
      <c r="AB252" s="5"/>
    </row>
    <row r="253" spans="28:28" x14ac:dyDescent="0.2">
      <c r="AB253" s="5"/>
    </row>
    <row r="254" spans="28:28" x14ac:dyDescent="0.2">
      <c r="AB254" s="5"/>
    </row>
    <row r="255" spans="28:28" x14ac:dyDescent="0.2">
      <c r="AB255" s="5"/>
    </row>
    <row r="256" spans="28:28" x14ac:dyDescent="0.2">
      <c r="AB256" s="5"/>
    </row>
    <row r="257" spans="28:28" x14ac:dyDescent="0.2">
      <c r="AB257" s="5"/>
    </row>
    <row r="258" spans="28:28" x14ac:dyDescent="0.2">
      <c r="AB258" s="5"/>
    </row>
    <row r="259" spans="28:28" x14ac:dyDescent="0.2">
      <c r="AB259" s="5"/>
    </row>
    <row r="260" spans="28:28" x14ac:dyDescent="0.2">
      <c r="AB260" s="5"/>
    </row>
    <row r="261" spans="28:28" x14ac:dyDescent="0.2">
      <c r="AB261" s="5"/>
    </row>
    <row r="262" spans="28:28" x14ac:dyDescent="0.2">
      <c r="AB262" s="5"/>
    </row>
    <row r="263" spans="28:28" x14ac:dyDescent="0.2">
      <c r="AB263" s="5"/>
    </row>
    <row r="264" spans="28:28" x14ac:dyDescent="0.2">
      <c r="AB264" s="5"/>
    </row>
    <row r="265" spans="28:28" x14ac:dyDescent="0.2">
      <c r="AB265" s="5"/>
    </row>
    <row r="266" spans="28:28" x14ac:dyDescent="0.2">
      <c r="AB266" s="5"/>
    </row>
    <row r="267" spans="28:28" x14ac:dyDescent="0.2">
      <c r="AB267" s="5"/>
    </row>
    <row r="268" spans="28:28" x14ac:dyDescent="0.2">
      <c r="AB268" s="5"/>
    </row>
    <row r="269" spans="28:28" x14ac:dyDescent="0.2">
      <c r="AB269" s="5"/>
    </row>
    <row r="270" spans="28:28" x14ac:dyDescent="0.2">
      <c r="AB270" s="5"/>
    </row>
    <row r="271" spans="28:28" x14ac:dyDescent="0.2">
      <c r="AB271" s="5"/>
    </row>
    <row r="272" spans="28:28" x14ac:dyDescent="0.2">
      <c r="AB272" s="5"/>
    </row>
    <row r="273" spans="28:28" x14ac:dyDescent="0.2">
      <c r="AB273" s="5"/>
    </row>
    <row r="274" spans="28:28" x14ac:dyDescent="0.2">
      <c r="AB274" s="5"/>
    </row>
    <row r="275" spans="28:28" x14ac:dyDescent="0.2">
      <c r="AB275" s="5"/>
    </row>
    <row r="276" spans="28:28" x14ac:dyDescent="0.2">
      <c r="AB276" s="5"/>
    </row>
    <row r="277" spans="28:28" x14ac:dyDescent="0.2">
      <c r="AB277" s="5"/>
    </row>
    <row r="278" spans="28:28" x14ac:dyDescent="0.2">
      <c r="AB278" s="5"/>
    </row>
    <row r="279" spans="28:28" x14ac:dyDescent="0.2">
      <c r="AB279" s="5"/>
    </row>
    <row r="280" spans="28:28" x14ac:dyDescent="0.2">
      <c r="AB280" s="5"/>
    </row>
    <row r="281" spans="28:28" x14ac:dyDescent="0.2">
      <c r="AB281" s="5"/>
    </row>
    <row r="282" spans="28:28" x14ac:dyDescent="0.2">
      <c r="AB282" s="5"/>
    </row>
    <row r="283" spans="28:28" x14ac:dyDescent="0.2">
      <c r="AB283" s="5"/>
    </row>
    <row r="284" spans="28:28" x14ac:dyDescent="0.2">
      <c r="AB284" s="5"/>
    </row>
    <row r="285" spans="28:28" x14ac:dyDescent="0.2">
      <c r="AB285" s="5"/>
    </row>
    <row r="286" spans="28:28" x14ac:dyDescent="0.2">
      <c r="AB286" s="5"/>
    </row>
    <row r="287" spans="28:28" x14ac:dyDescent="0.2">
      <c r="AB287" s="5"/>
    </row>
    <row r="288" spans="28:28" x14ac:dyDescent="0.2">
      <c r="AB288" s="5"/>
    </row>
    <row r="289" spans="28:28" x14ac:dyDescent="0.2">
      <c r="AB289" s="5"/>
    </row>
    <row r="290" spans="28:28" x14ac:dyDescent="0.2">
      <c r="AB290" s="5"/>
    </row>
    <row r="291" spans="28:28" x14ac:dyDescent="0.2">
      <c r="AB291" s="5"/>
    </row>
    <row r="292" spans="28:28" x14ac:dyDescent="0.2">
      <c r="AB292" s="5"/>
    </row>
    <row r="293" spans="28:28" x14ac:dyDescent="0.2">
      <c r="AB293" s="5"/>
    </row>
    <row r="294" spans="28:28" x14ac:dyDescent="0.2">
      <c r="AB294" s="5"/>
    </row>
    <row r="295" spans="28:28" x14ac:dyDescent="0.2">
      <c r="AB295" s="5"/>
    </row>
    <row r="296" spans="28:28" x14ac:dyDescent="0.2">
      <c r="AB296" s="5"/>
    </row>
  </sheetData>
  <mergeCells count="18">
    <mergeCell ref="A16:B16"/>
    <mergeCell ref="U3:V4"/>
    <mergeCell ref="A3:A5"/>
    <mergeCell ref="B3:B5"/>
    <mergeCell ref="E3:F4"/>
    <mergeCell ref="I3:J4"/>
    <mergeCell ref="M3:N4"/>
    <mergeCell ref="C3:D4"/>
    <mergeCell ref="O3:P4"/>
    <mergeCell ref="Q3:R4"/>
    <mergeCell ref="A2:AB2"/>
    <mergeCell ref="AB3:AB5"/>
    <mergeCell ref="S3:T4"/>
    <mergeCell ref="W3:X4"/>
    <mergeCell ref="Y3:Z4"/>
    <mergeCell ref="K3:L4"/>
    <mergeCell ref="AA3:AA5"/>
    <mergeCell ref="G3:H4"/>
  </mergeCells>
  <phoneticPr fontId="3" type="noConversion"/>
  <pageMargins left="0" right="0" top="0.94488188976377963" bottom="0" header="0" footer="0"/>
  <pageSetup paperSize="9" scale="60" orientation="landscape" r:id="rId1"/>
  <headerFooter alignWithMargins="0">
    <oddHeader xml:space="preserve">&amp;L&amp;8
</oddHeader>
    <oddFooter xml:space="preserve">&amp;L&amp;8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generalizare</vt:lpstr>
    </vt:vector>
  </TitlesOfParts>
  <Company>constance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2007-08-02T11:13:11Z</dcterms:created>
  <cp:lastPrinted>2019-08-15T07:44:09Z</cp:lastPrinted>
  <dcterms:modified xsi:type="dcterms:W3CDTF">2024-06-10T13:10:28Z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21335cff-fdaf-4351-ad50-63956ee6202f</vt:lpwstr>
  </property>
  <property fmtid="{D5CDD505-2E9C-101B-9397-08002B2CF9AE}" pid="3" name="Clasificare">
    <vt:lpwstr>NONE</vt:lpwstr>
  </property>
</Properties>
</file>